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超额预订计算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&quot;¥&quot;#,##0"/>
  </numFmts>
  <fonts count="5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165" fontId="4" fillId="3" borderId="0" applyAlignment="1" pivotButton="0" quotePrefix="0" xfId="0">
      <alignment horizontal="right"/>
    </xf>
    <xf numFmtId="2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酒店收益管理 — 超额预订计算模板</t>
        </is>
      </c>
    </row>
    <row r="2">
      <c r="B2" s="2" t="inlineStr">
        <is>
          <t>黄色=输入，绿色=结果。修改黄色数值，三档建议实时更新。百分比请直接填数字（如 8 表示 8%）。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可售房数 R（间）</t>
        </is>
      </c>
      <c r="C5" s="5" t="n">
        <v>200</v>
      </c>
      <c r="D5" s="2" t="inlineStr">
        <is>
          <t>酒店当天可售客房总数</t>
        </is>
      </c>
    </row>
    <row r="6">
      <c r="B6" s="4" t="inlineStr">
        <is>
          <t>当前已售房晚 S（间夜）</t>
        </is>
      </c>
      <c r="C6" s="5" t="n">
        <v>200</v>
      </c>
      <c r="D6" s="2" t="inlineStr">
        <is>
          <t>已确认预订房晚（满房日 S=R）</t>
        </is>
      </c>
    </row>
    <row r="7">
      <c r="B7" s="4" t="inlineStr">
        <is>
          <t>历史 No-show 率（%）</t>
        </is>
      </c>
      <c r="C7" s="6" t="n">
        <v>8</v>
      </c>
      <c r="D7" s="2" t="inlineStr">
        <is>
          <t>历史未到店占比，填数字如 8</t>
        </is>
      </c>
    </row>
    <row r="8">
      <c r="B8" s="4" t="inlineStr">
        <is>
          <t>历史取消率（%）</t>
        </is>
      </c>
      <c r="C8" s="6" t="n">
        <v>12</v>
      </c>
      <c r="D8" s="2" t="inlineStr">
        <is>
          <t>历史取消占比，填数字如 12</t>
        </is>
      </c>
    </row>
    <row r="9">
      <c r="B9" s="4" t="inlineStr">
        <is>
          <t>每间 Walk 成本（元/间）</t>
        </is>
      </c>
      <c r="C9" s="7" t="n">
        <v>400</v>
      </c>
      <c r="D9" s="2" t="inlineStr">
        <is>
          <t>升房+补偿+差旅等，被walk的代价</t>
        </is>
      </c>
    </row>
    <row r="10">
      <c r="B10" s="4" t="inlineStr">
        <is>
          <t>平均房价 ADR（元/间夜）</t>
        </is>
      </c>
      <c r="C10" s="7" t="n">
        <v>1000</v>
      </c>
      <c r="D10" s="2" t="inlineStr">
        <is>
          <t>用于估算“不超售会少赚多少”</t>
        </is>
      </c>
    </row>
    <row r="11">
      <c r="B11" s="4" t="inlineStr">
        <is>
          <t>风险偏好系数（保守0.7/标准1/激进1.3）</t>
        </is>
      </c>
      <c r="C11" s="8" t="n">
        <v>1</v>
      </c>
      <c r="D11" s="2" t="inlineStr">
        <is>
          <t>直接抄 0.7 / 1 / 1.3</t>
        </is>
      </c>
    </row>
    <row r="12">
      <c r="B12" s="4" t="inlineStr">
        <is>
          <t>超售硬上限（占房量%）</t>
        </is>
      </c>
      <c r="C12" s="6" t="n">
        <v>20</v>
      </c>
      <c r="D12" s="2" t="inlineStr">
        <is>
          <t>如 20 表示最多超售 20%</t>
        </is>
      </c>
    </row>
    <row r="13">
      <c r="B13" s="3" t="inlineStr">
        <is>
          <t>② 计算结果（自动，请勿手动改）</t>
        </is>
      </c>
    </row>
    <row r="14">
      <c r="B14" s="4" t="inlineStr">
        <is>
          <t>预期 No-show 房晚 = S×ns%</t>
        </is>
      </c>
      <c r="C14" s="9">
        <f>C6*C7/100</f>
        <v/>
      </c>
      <c r="D14" s="2" t="inlineStr">
        <is>
          <t>历史会未到店的房晚</t>
        </is>
      </c>
    </row>
    <row r="15">
      <c r="B15" s="4" t="inlineStr">
        <is>
          <t>预期取消房晚 = S×cx%</t>
        </is>
      </c>
      <c r="C15" s="9">
        <f>C6*C8/100</f>
        <v/>
      </c>
      <c r="D15" s="2" t="inlineStr">
        <is>
          <t>历史会取消的房晚</t>
        </is>
      </c>
    </row>
    <row r="16">
      <c r="B16" s="4" t="inlineStr">
        <is>
          <t>预期可回填房晚 = No-show+取消</t>
        </is>
      </c>
      <c r="C16" s="9">
        <f>C14+C15</f>
        <v/>
      </c>
      <c r="D16" s="2" t="inlineStr">
        <is>
          <t>不超售就会空置的房晚</t>
        </is>
      </c>
    </row>
    <row r="17">
      <c r="B17" s="4" t="inlineStr">
        <is>
          <t>建议超售房晚（标准档） = MIN(可回填×偏好, R×上限%)</t>
        </is>
      </c>
      <c r="C17" s="9">
        <f>MIN(C16*C11, C5*C12/100)</f>
        <v/>
      </c>
      <c r="D17" s="2" t="inlineStr">
        <is>
          <t>当天可多接的预订量</t>
        </is>
      </c>
    </row>
    <row r="18">
      <c r="B18" s="4" t="inlineStr">
        <is>
          <t>三档建议（保守 / 标准 / 激进）</t>
        </is>
      </c>
      <c r="C18" s="10">
        <f>"保守 "&amp;MIN(C16*0.7,C5*C12/100)&amp;" / 标准 "&amp;MIN(C16,C5*C12/100)&amp;" / 激进 "&amp;MIN(C16*1.3,C5*C12/100)</f>
        <v/>
      </c>
      <c r="D18" s="2" t="inlineStr">
        <is>
          <t>直接照搬，保守接最少</t>
        </is>
      </c>
    </row>
    <row r="19">
      <c r="B19" s="4" t="inlineStr">
        <is>
          <t>若实际未到偏低→Walk 数 = MAX(0, 超售−可回填)</t>
        </is>
      </c>
      <c r="C19" s="9">
        <f>MAX(0,C17-C16)</f>
        <v/>
      </c>
      <c r="D19" s="2" t="inlineStr">
        <is>
          <t>需安排升房/补偿的客人数</t>
        </is>
      </c>
    </row>
    <row r="20">
      <c r="B20" s="4" t="inlineStr">
        <is>
          <t>期望 Walk 成本 = Walk数×每间成本</t>
        </is>
      </c>
      <c r="C20" s="11">
        <f>C19*C9</f>
        <v/>
      </c>
      <c r="D20" s="2" t="inlineStr">
        <is>
          <t>超售的潜在代价</t>
        </is>
      </c>
    </row>
    <row r="21">
      <c r="B21" s="4" t="inlineStr">
        <is>
          <t>拒绝超售的空房损失 = MAX(0,(R−S−超售))×ADR</t>
        </is>
      </c>
      <c r="C21" s="11">
        <f>MAX(0,(C5-C6-C17))*C10</f>
        <v/>
      </c>
      <c r="D21" s="2" t="inlineStr">
        <is>
          <t>不超售会少赚的钱</t>
        </is>
      </c>
    </row>
    <row r="22">
      <c r="B22" s="4" t="inlineStr">
        <is>
          <t>净建议</t>
        </is>
      </c>
      <c r="C22" s="10">
        <f>IF(C19=0,"建议按标准档超售 ✓ 无walk风险",IF(C20&lt;C21,"建议超售 ✓ 收益更大","谨慎：可降低超售档 ✗ Walk成本偏高"))</f>
        <v/>
      </c>
      <c r="D22" s="2" t="inlineStr">
        <is>
          <t>两害相权取其轻</t>
        </is>
      </c>
    </row>
    <row r="23">
      <c r="B23" s="3" t="inlineStr">
        <is>
          <t>③ 参考（与《法典》表E 对照）</t>
        </is>
      </c>
    </row>
    <row r="24">
      <c r="B24" s="4" t="inlineStr">
        <is>
          <t>经验上限 = R×上限%</t>
        </is>
      </c>
      <c r="C24" s="9">
        <f>C5*C12/100</f>
        <v/>
      </c>
      <c r="D24" s="2" t="inlineStr">
        <is>
          <t>超售绝不可超过此数</t>
        </is>
      </c>
    </row>
    <row r="25">
      <c r="B25" s="12" t="inlineStr">
        <is>
          <t>提示：旺季/大型活动日 no-show 率会骤降，应主动下调超售；团队占比高时也下调。参考 codex.html#table-e（超额预订标准表）。</t>
        </is>
      </c>
    </row>
  </sheetData>
  <mergeCells count="6">
    <mergeCell ref="B23:E23"/>
    <mergeCell ref="B4:E4"/>
    <mergeCell ref="B13:E13"/>
    <mergeCell ref="B1:D1"/>
    <mergeCell ref="B25:E25"/>
    <mergeCell ref="B2:D2"/>
  </mergeCells>
  <dataValidations count="1">
    <dataValidation sqref="C5 C6 C7 C8 C9 C10 C11 C12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13" t="inlineStr">
        <is>
          <t>酒店收益管理 — 超额预订计算模板 使用说明</t>
        </is>
      </c>
    </row>
    <row r="3">
      <c r="B3" s="14" t="inlineStr">
        <is>
          <t>用途</t>
        </is>
      </c>
    </row>
    <row r="4">
      <c r="B4" s="12" t="inlineStr">
        <is>
          <t>在满房日决定“还能多接多少预订”，用历史未到店+取消的余量填补空房，同时控制被 walk（安排到其他酒店）的风险与成本。</t>
        </is>
      </c>
    </row>
    <row r="6">
      <c r="B6" s="14" t="inlineStr">
        <is>
          <t>怎么用（3 步）</t>
        </is>
      </c>
    </row>
    <row r="7">
      <c r="B7" s="12" t="inlineStr">
        <is>
          <t>1) 在黄色单元格填入：可售房数、已售房晚、历史 No-show 率、历史取消率、每间 Walk 成本、ADR、风险偏好、超售硬上限。</t>
        </is>
      </c>
    </row>
    <row r="8">
      <c r="B8" s="12" t="inlineStr">
        <is>
          <t>2) 绿色单元格自动算出：预期可回填房晚、建议超售量（标准档）、保守/标准/激进三档、Walk 数与期望成本、空房损失、净建议。</t>
        </is>
      </c>
    </row>
    <row r="9">
      <c r="B9" s="12" t="inlineStr">
        <is>
          <t>3) 看“净建议”单元格：建议超售就按对应档位多接预订；风险偏好按酒店承受力选 0.7/1/1.3。</t>
        </is>
      </c>
    </row>
    <row r="11">
      <c r="B11" s="14" t="inlineStr">
        <is>
          <t>关键公式（模板已内置）</t>
        </is>
      </c>
    </row>
    <row r="12">
      <c r="B12" s="12" t="inlineStr">
        <is>
          <t>• 预期可回填 = S×(ns%+cx%)</t>
        </is>
      </c>
    </row>
    <row r="13">
      <c r="B13" s="12" t="inlineStr">
        <is>
          <t>• 建议超售 = MIN(可回填×偏好, R×硬上限%)</t>
        </is>
      </c>
    </row>
    <row r="14">
      <c r="B14" s="12" t="inlineStr">
        <is>
          <t>• Walk 数 = MAX(0, 超售−可回填)；期望 Walk 成本 = Walk数×每间成本</t>
        </is>
      </c>
    </row>
    <row r="15">
      <c r="B15" s="12" t="inlineStr">
        <is>
          <t>• 空房损失 = MAX(0,(R−S−超售))×ADR；两害相权取其轻</t>
        </is>
      </c>
    </row>
    <row r="17">
      <c r="B17" s="14" t="inlineStr">
        <is>
          <t>参数填写提示</t>
        </is>
      </c>
    </row>
    <row r="18">
      <c r="B18" s="12" t="inlineStr">
        <is>
          <t>• 百分比直接填数字：8 表示 8%，12 表示 12%，无需输入“%”符号。</t>
        </is>
      </c>
    </row>
    <row r="19">
      <c r="B19" s="12" t="inlineStr">
        <is>
          <t>• No-show/取消率用过去 90 天同类型日（周中/周末/节假日）的真实数据，别用全年平均。</t>
        </is>
      </c>
    </row>
    <row r="20">
      <c r="B20" s="12" t="inlineStr">
        <is>
          <t>• Walk 成本含升房差价+直接补偿+可能的差旅/口碑损失，宁可估高别估低。</t>
        </is>
      </c>
    </row>
    <row r="21">
      <c r="B21" s="12" t="inlineStr">
        <is>
          <t>• 旺季、展会、恶劣天气日 no-show 率会明显下降，务必调低超售档。</t>
        </is>
      </c>
    </row>
    <row r="23">
      <c r="B23" s="14" t="inlineStr">
        <is>
          <t>示例（内置默认值）</t>
        </is>
      </c>
    </row>
    <row r="24">
      <c r="B24" s="12" t="inlineStr">
        <is>
          <t>200 间满房，ns=8%、cx=12%、Walk成本¥400、ADR¥1000、标准偏好。→ 可回填≈40 间，建议超售≈40 间（封顶 40）；若实际未到偏低，最多 walk 0 间。空房损失随超售下降。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