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置换分析计算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5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酒店收益管理 — 置换分析计算模板</t>
        </is>
      </c>
    </row>
    <row r="2">
      <c r="B2" s="2" t="inlineStr">
        <is>
          <t>黄色单元格为输入项，绿色单元格为自动计算结果；修改黄色数值，结果实时更新。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总房数 R_total（间）</t>
        </is>
      </c>
      <c r="C5" s="5" t="n">
        <v>200</v>
      </c>
      <c r="D5" s="2" t="inlineStr">
        <is>
          <t>酒店可售客房总数</t>
        </is>
      </c>
    </row>
    <row r="6">
      <c r="B6" s="4" t="inlineStr">
        <is>
          <t>散客需求房晚 D_trans（间夜）</t>
        </is>
      </c>
      <c r="C6" s="5" t="n">
        <v>180</v>
      </c>
      <c r="D6" s="2" t="inlineStr">
        <is>
          <t>按当前散客价能卖出的量估算</t>
        </is>
      </c>
    </row>
    <row r="7">
      <c r="B7" s="4" t="inlineStr">
        <is>
          <t>团队申请房晚 D_grp（间夜）</t>
        </is>
      </c>
      <c r="C7" s="5" t="n">
        <v>50</v>
      </c>
      <c r="D7" s="2" t="inlineStr">
        <is>
          <t>本笔团队/低价业务申请量</t>
        </is>
      </c>
    </row>
    <row r="8">
      <c r="B8" s="4" t="inlineStr">
        <is>
          <t>散客均价 ADR_t（元/间夜）</t>
        </is>
      </c>
      <c r="C8" s="6" t="n">
        <v>1000</v>
      </c>
      <c r="D8" s="2" t="inlineStr">
        <is>
          <t>散客平均房价</t>
        </is>
      </c>
    </row>
    <row r="9">
      <c r="B9" s="4" t="inlineStr">
        <is>
          <t>团队申请价 ADR_g（元/间夜）</t>
        </is>
      </c>
      <c r="C9" s="6" t="n">
        <v>650</v>
      </c>
      <c r="D9" s="2" t="inlineStr">
        <is>
          <t>团队/低价业务报价</t>
        </is>
      </c>
    </row>
    <row r="10">
      <c r="B10" s="4" t="inlineStr">
        <is>
          <t>每间房变动成本 VC（元/间）</t>
        </is>
      </c>
      <c r="C10" s="6" t="n">
        <v>120</v>
      </c>
      <c r="D10" s="2" t="inlineStr">
        <is>
          <t>仅含随出租变动的成本</t>
        </is>
      </c>
    </row>
    <row r="11">
      <c r="B11" s="4" t="inlineStr">
        <is>
          <t>散客餐饮贡献 F&amp;B_t（元/间夜）</t>
        </is>
      </c>
      <c r="C11" s="6" t="n">
        <v>200</v>
      </c>
      <c r="D11" s="2" t="inlineStr">
        <is>
          <t>散客带来的餐饮净利润贡献</t>
        </is>
      </c>
    </row>
    <row r="12">
      <c r="B12" s="4" t="inlineStr">
        <is>
          <t>团队餐饮贡献 F&amp;B_g（元/间夜）</t>
        </is>
      </c>
      <c r="C12" s="6" t="n">
        <v>180</v>
      </c>
      <c r="D12" s="2" t="inlineStr">
        <is>
          <t>团队带来的餐饮净利润贡献</t>
        </is>
      </c>
    </row>
    <row r="13">
      <c r="B13" s="3" t="inlineStr">
        <is>
          <t>② 计算结果（自动，请勿手动改）</t>
        </is>
      </c>
    </row>
    <row r="14">
      <c r="B14" s="4" t="inlineStr">
        <is>
          <t>被挤掉散客房晚 Displaced = MAX(0, D_trans−(R_total−D_grp))</t>
        </is>
      </c>
      <c r="C14" s="7">
        <f>MAX(0,C6-(C5-C7))</f>
        <v/>
      </c>
      <c r="D14" s="2" t="inlineStr">
        <is>
          <t>团队占房后，留给散客的房量比散客需求少的部分</t>
        </is>
      </c>
    </row>
    <row r="15">
      <c r="B15" s="4" t="inlineStr">
        <is>
          <t>散客边际贡献/间夜 C_t = (ADR_t−VC)+F&amp;B_t</t>
        </is>
      </c>
      <c r="C15" s="8">
        <f>C8-C10+C11</f>
        <v/>
      </c>
      <c r="D15" s="2" t="inlineStr">
        <is>
          <t>每间夜散客给酒店带来的净贡献</t>
        </is>
      </c>
    </row>
    <row r="16">
      <c r="B16" s="4" t="inlineStr">
        <is>
          <t>团队边际贡献/间夜 C_g = (ADR_g−VC)+F&amp;B_g</t>
        </is>
      </c>
      <c r="C16" s="8">
        <f>C9-C10+C12</f>
        <v/>
      </c>
      <c r="D16" s="2" t="inlineStr">
        <is>
          <t>每间夜团队带来的净贡献</t>
        </is>
      </c>
    </row>
    <row r="17">
      <c r="B17" s="4" t="inlineStr">
        <is>
          <t>团队总贡献 = D_grp × C_g</t>
        </is>
      </c>
      <c r="C17" s="8">
        <f>C7*C16</f>
        <v/>
      </c>
      <c r="D17" s="2" t="inlineStr">
        <is>
          <t>接下团队能获得的贡献总额</t>
        </is>
      </c>
    </row>
    <row r="18">
      <c r="B18" s="4" t="inlineStr">
        <is>
          <t>散客损失贡献 = Displaced × C_t</t>
        </is>
      </c>
      <c r="C18" s="8">
        <f>C14*C15</f>
        <v/>
      </c>
      <c r="D18" s="2" t="inlineStr">
        <is>
          <t>因接团队而被挤掉的散客贡献总额</t>
        </is>
      </c>
    </row>
    <row r="19">
      <c r="B19" s="4" t="inlineStr">
        <is>
          <t>净贡献 = 团队总贡献 − 散客损失贡献</t>
        </is>
      </c>
      <c r="C19" s="8">
        <f>C17-C18</f>
        <v/>
      </c>
      <c r="D19" s="2" t="inlineStr">
        <is>
          <t>正数=接团队更划算；负数=应拒绝</t>
        </is>
      </c>
    </row>
    <row r="20">
      <c r="B20" s="4" t="inlineStr">
        <is>
          <t>决策</t>
        </is>
      </c>
      <c r="C20" s="9">
        <f>IF(C19&gt;0,"接受团队 ✓","拒绝团队 ✗")</f>
        <v/>
      </c>
      <c r="D20" s="2" t="inlineStr">
        <is>
          <t>净贡献&gt;0 接受，否则拒绝</t>
        </is>
      </c>
    </row>
    <row r="21">
      <c r="B21" s="4" t="inlineStr">
        <is>
          <t>团队盈亏平衡最低价 ADR_g(min)</t>
        </is>
      </c>
      <c r="C21" s="8">
        <f>C10-C12+(C14/C7)*C15</f>
        <v/>
      </c>
      <c r="D21" s="2" t="inlineStr">
        <is>
          <t>团队价≥此值即划算，可据此还价</t>
        </is>
      </c>
    </row>
    <row r="22">
      <c r="B22" s="3" t="inlineStr">
        <is>
          <t>③ 比例法（需求远超房量、被挤掉不止散客时参考）</t>
        </is>
      </c>
    </row>
    <row r="23">
      <c r="B23" s="4" t="inlineStr">
        <is>
          <t>总未满足需求 = MAX(0,(D_trans+D_grp)−R_total)</t>
        </is>
      </c>
      <c r="C23" s="7">
        <f>MAX(0,(C6+C7)-C5)</f>
        <v/>
      </c>
      <c r="D23" s="2" t="inlineStr">
        <is>
          <t>散客+团队总需求超出房量的部分</t>
        </is>
      </c>
    </row>
    <row r="24">
      <c r="B24" s="4" t="inlineStr">
        <is>
          <t>比例法置换量 = 总未满足需求 × D_trans/(D_trans+D_grp)</t>
        </is>
      </c>
      <c r="C24" s="7">
        <f>C23*C6/(C6+C7)</f>
        <v/>
      </c>
      <c r="D24" s="2" t="inlineStr">
        <is>
          <t>按需求占比分摊被挤掉的散客量；结果回填到②的 C14 再决策</t>
        </is>
      </c>
    </row>
  </sheetData>
  <mergeCells count="5">
    <mergeCell ref="B4:E4"/>
    <mergeCell ref="B13:E13"/>
    <mergeCell ref="B1:D1"/>
    <mergeCell ref="B2:D2"/>
    <mergeCell ref="B22:E22"/>
  </mergeCells>
  <dataValidations count="1">
    <dataValidation sqref="C5 C6 C7 C8 C9 C10 C11 C12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0" t="inlineStr">
        <is>
          <t>酒店收益管理 — 置换分析模板 使用说明</t>
        </is>
      </c>
    </row>
    <row r="3">
      <c r="B3" s="11" t="inlineStr">
        <is>
          <t>用途</t>
        </is>
      </c>
    </row>
    <row r="4">
      <c r="B4" s="12" t="inlineStr">
        <is>
          <t>判断“接受一笔低价/团队业务，会不会挤掉更高价的散客，导致整体收益下降”。核心是比较：团队带来的总贡献 vs 被挤掉的散客总贡献。</t>
        </is>
      </c>
    </row>
    <row r="6">
      <c r="B6" s="11" t="inlineStr">
        <is>
          <t>怎么用（3 步）</t>
        </is>
      </c>
    </row>
    <row r="7">
      <c r="B7" s="12" t="inlineStr">
        <is>
          <t>1) 在「置换分析计算器」的黄色单元格填入 8 个参数：总房数、散客需求、团队申请量、散客价、团队价、变动成本、双方餐饮贡献。</t>
        </is>
      </c>
    </row>
    <row r="8">
      <c r="B8" s="12" t="inlineStr">
        <is>
          <t>2) 绿色单元格会自动算出：被挤掉的散客房晚、各方边际贡献、团队总贡献、散客损失、净贡献、决策结论、团队盈亏平衡最低价。</t>
        </is>
      </c>
    </row>
    <row r="9">
      <c r="B9" s="12" t="inlineStr">
        <is>
          <t>3) 看「决策」单元格：显示“接受团队 ✓”就接，“拒绝团队 ✗”就不接。还可用“盈亏平衡最低价”作为和团队还价的底线。</t>
        </is>
      </c>
    </row>
    <row r="11">
      <c r="B11" s="11" t="inlineStr">
        <is>
          <t>关键公式（模板已内置）</t>
        </is>
      </c>
    </row>
    <row r="12">
      <c r="B12" s="12" t="inlineStr">
        <is>
          <t>• 置换量 Displaced = MAX(0, D_trans − (R_total − D_grp))</t>
        </is>
      </c>
    </row>
    <row r="13">
      <c r="B13" s="12" t="inlineStr">
        <is>
          <t>• 边际贡献 C_i = (ADR_i − VC) + F&amp;B_i</t>
        </is>
      </c>
    </row>
    <row r="14">
      <c r="B14" s="12" t="inlineStr">
        <is>
          <t>• 净贡献 = D_grp×C_g − Displaced×C_t  ＞0 接受，＜0 拒绝</t>
        </is>
      </c>
    </row>
    <row r="15">
      <c r="B15" s="12" t="inlineStr">
        <is>
          <t>• 团队最低价 ADR_g(min) = VC − F&amp;B_g + (Displaced/D_grp)×C_t</t>
        </is>
      </c>
    </row>
    <row r="17">
      <c r="B17" s="11" t="inlineStr">
        <is>
          <t>参数填写提示</t>
        </is>
      </c>
    </row>
    <row r="18">
      <c r="B18" s="12" t="inlineStr">
        <is>
          <t>• 需求用“房晚”而非“人数”；散客需求按当前散客价能卖出的量估算。</t>
        </is>
      </c>
    </row>
    <row r="19">
      <c r="B19" s="12" t="inlineStr">
        <is>
          <t>• 变动成本 VC 仅含随出租变动的成本（布草/水电/清洁/一次性耗品），不含固定成本。</t>
        </is>
      </c>
    </row>
    <row r="20">
      <c r="B20" s="12" t="inlineStr">
        <is>
          <t>• 餐饮贡献 F&amp;B 用“净利润贡献”，不是流水；没有就填 0。</t>
        </is>
      </c>
    </row>
    <row r="21">
      <c r="B21" s="12" t="inlineStr">
        <is>
          <t>• 散客需求不确定时，用“期望能卖出量 = 需求×转化概率”代替确定值更稳妥。</t>
        </is>
      </c>
    </row>
    <row r="23">
      <c r="B23" s="11" t="inlineStr">
        <is>
          <t>比例法什么时候用</t>
        </is>
      </c>
    </row>
    <row r="24">
      <c r="B24" s="12" t="inlineStr">
        <is>
          <t>当某天需求远超房量、被挤掉的不仅是散客（团队之间也互相挤）时，用第③区“比例法置换量”替代第②区的 Displaced(C14)，再下决策。普通日子直接用第②区即可。</t>
        </is>
      </c>
    </row>
    <row r="26">
      <c r="B26" s="11" t="inlineStr">
        <is>
          <t>示例（内置默认值）</t>
        </is>
      </c>
    </row>
    <row r="27">
      <c r="B27" s="12" t="inlineStr">
        <is>
          <t>200 间房，散客需求 180 间夜@¥1000（餐饮¥200），婚礼团队 50 间夜@¥650（餐饮¥180），变动成本¥120。→ 净贡献≈+¥3,100，决策=接受团队；团队价只要≥¥588 就划算。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