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竞争对标指数计算器" sheetId="1" state="visible" r:id="rId1"/>
    <sheet xmlns:r="http://schemas.openxmlformats.org/officeDocument/2006/relationships" name="使用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¥&quot;#,##0"/>
    <numFmt numFmtId="165" formatCode="0.0%"/>
  </numFmts>
  <fonts count="8">
    <font>
      <name val="Calibri"/>
      <family val="2"/>
      <color theme="1"/>
      <sz val="11"/>
      <scheme val="minor"/>
    </font>
    <font>
      <b val="1"/>
      <color rgb="001F2933"/>
      <sz val="14"/>
    </font>
    <font>
      <color rgb="007B8794"/>
      <sz val="10"/>
    </font>
    <font>
      <b val="1"/>
      <color rgb="001F2933"/>
      <sz val="11"/>
    </font>
    <font>
      <color rgb="001F2933"/>
      <sz val="11"/>
    </font>
    <font>
      <b val="1"/>
      <color rgb="001F2933"/>
      <sz val="10"/>
    </font>
    <font>
      <sz val="10"/>
    </font>
    <font>
      <b val="1"/>
      <sz val="10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D9DCE1"/>
      </left>
      <right style="thin">
        <color rgb="00D9DCE1"/>
      </right>
      <top style="thin">
        <color rgb="00D9DCE1"/>
      </top>
      <bottom style="thin">
        <color rgb="00D9DCE1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0" pivotButton="0" quotePrefix="0" xfId="0"/>
    <xf numFmtId="0" fontId="4" fillId="0" borderId="0" pivotButton="0" quotePrefix="0" xfId="0"/>
    <xf numFmtId="3" fontId="4" fillId="3" borderId="0" applyAlignment="1" pivotButton="0" quotePrefix="0" xfId="0">
      <alignment horizontal="right"/>
    </xf>
    <xf numFmtId="164" fontId="4" fillId="3" borderId="0" applyAlignment="1" pivotButton="0" quotePrefix="0" xfId="0">
      <alignment horizontal="right"/>
    </xf>
    <xf numFmtId="164" fontId="3" fillId="4" borderId="0" applyAlignment="1" pivotButton="0" quotePrefix="0" xfId="0">
      <alignment horizontal="right"/>
    </xf>
    <xf numFmtId="0" fontId="5" fillId="2" borderId="1" applyAlignment="1" pivotButton="0" quotePrefix="0" xfId="0">
      <alignment horizontal="center"/>
    </xf>
    <xf numFmtId="0" fontId="6" fillId="0" borderId="0" pivotButton="0" quotePrefix="0" xfId="0"/>
    <xf numFmtId="3" fontId="0" fillId="3" borderId="1" applyAlignment="1" pivotButton="0" quotePrefix="0" xfId="0">
      <alignment horizontal="right"/>
    </xf>
    <xf numFmtId="164" fontId="0" fillId="3" borderId="1" applyAlignment="1" pivotButton="0" quotePrefix="0" xfId="0">
      <alignment horizontal="right"/>
    </xf>
    <xf numFmtId="0" fontId="7" fillId="0" borderId="0" pivotButton="0" quotePrefix="0" xfId="0"/>
    <xf numFmtId="3" fontId="7" fillId="4" borderId="1" applyAlignment="1" pivotButton="0" quotePrefix="0" xfId="0">
      <alignment horizontal="right"/>
    </xf>
    <xf numFmtId="164" fontId="7" fillId="4" borderId="1" applyAlignment="1" pivotButton="0" quotePrefix="0" xfId="0">
      <alignment horizontal="right"/>
    </xf>
    <xf numFmtId="165" fontId="3" fillId="4" borderId="0" applyAlignment="1" pivotButton="0" quotePrefix="0" xfId="0">
      <alignment horizontal="right"/>
    </xf>
    <xf numFmtId="2" fontId="3" fillId="4" borderId="0" applyAlignment="1" pivotButton="0" quotePrefix="0" xfId="0">
      <alignment horizontal="right"/>
    </xf>
    <xf numFmtId="0" fontId="3" fillId="4" borderId="0" applyAlignment="1" pivotButton="0" quotePrefix="0" xfId="0">
      <alignment horizontal="right"/>
    </xf>
    <xf numFmtId="0" fontId="1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F2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14" customWidth="1" min="3" max="3"/>
    <col width="14" customWidth="1" min="4" max="4"/>
    <col width="16" customWidth="1" min="5" max="5"/>
    <col width="40" customWidth="1" min="6" max="6"/>
  </cols>
  <sheetData>
    <row r="1">
      <c r="B1" s="1" t="inlineStr">
        <is>
          <t>酒店收益管理 — 竞争对标指数计算模板（MPI / ARI / RGI）</t>
        </is>
      </c>
    </row>
    <row r="2">
      <c r="B2" s="2" t="inlineStr">
        <is>
          <t>黄色=输入，绿色=结果。填本酒店 + 对标群各竞对，指数自动算。百分比直接填数字。</t>
        </is>
      </c>
    </row>
    <row r="4">
      <c r="B4" s="3" t="inlineStr">
        <is>
          <t>① 本酒店数据</t>
        </is>
      </c>
    </row>
    <row r="5">
      <c r="B5" s="4" t="inlineStr">
        <is>
          <t>已售房晚（间夜）</t>
        </is>
      </c>
      <c r="C5" s="5" t="n">
        <v>150</v>
      </c>
      <c r="D5" s="2" t="inlineStr">
        <is>
          <t>本酒店统计期已售</t>
        </is>
      </c>
    </row>
    <row r="6">
      <c r="B6" s="4" t="inlineStr">
        <is>
          <t>可售房晚（间夜）</t>
        </is>
      </c>
      <c r="C6" s="5" t="n">
        <v>200</v>
      </c>
      <c r="D6" s="2" t="inlineStr">
        <is>
          <t>本酒店统计期可售</t>
        </is>
      </c>
    </row>
    <row r="7">
      <c r="B7" s="4" t="inlineStr">
        <is>
          <t>平均房价 ADR（元）</t>
        </is>
      </c>
      <c r="C7" s="6" t="n">
        <v>1000</v>
      </c>
      <c r="D7" s="2" t="inlineStr">
        <is>
          <t>本酒店统计期 ADR</t>
        </is>
      </c>
    </row>
    <row r="8">
      <c r="B8" s="4" t="inlineStr">
        <is>
          <t>客房收入（元）= 已售×ADR</t>
        </is>
      </c>
      <c r="C8" s="7">
        <f>C5*C7</f>
        <v/>
      </c>
      <c r="D8" s="2" t="inlineStr">
        <is>
          <t>自动汇总</t>
        </is>
      </c>
    </row>
    <row r="9">
      <c r="B9" s="3" t="inlineStr">
        <is>
          <t>② 竞争组合（对标群）— 逐家填入，自动汇总</t>
        </is>
      </c>
    </row>
    <row r="10">
      <c r="B10" s="8" t="inlineStr">
        <is>
          <t>竞对名称</t>
        </is>
      </c>
      <c r="C10" s="8" t="inlineStr">
        <is>
          <t>已售房晚</t>
        </is>
      </c>
      <c r="D10" s="8" t="inlineStr">
        <is>
          <t>可售房晚</t>
        </is>
      </c>
      <c r="E10" s="8" t="inlineStr">
        <is>
          <t>客房收入(元)</t>
        </is>
      </c>
    </row>
    <row r="11">
      <c r="B11" s="9" t="inlineStr">
        <is>
          <t>竞对A</t>
        </is>
      </c>
      <c r="C11" s="10" t="n">
        <v>180</v>
      </c>
      <c r="D11" s="10" t="n">
        <v>220</v>
      </c>
      <c r="E11" s="11" t="n">
        <v>160000</v>
      </c>
    </row>
    <row r="12">
      <c r="B12" s="9" t="inlineStr">
        <is>
          <t>竞对B</t>
        </is>
      </c>
      <c r="C12" s="10" t="n">
        <v>140</v>
      </c>
      <c r="D12" s="10" t="n">
        <v>180</v>
      </c>
      <c r="E12" s="11" t="n">
        <v>130000</v>
      </c>
    </row>
    <row r="13">
      <c r="B13" s="9" t="inlineStr">
        <is>
          <t>竞对C</t>
        </is>
      </c>
      <c r="C13" s="10" t="n">
        <v>120</v>
      </c>
      <c r="D13" s="10" t="n">
        <v>160</v>
      </c>
      <c r="E13" s="11" t="n">
        <v>110000</v>
      </c>
    </row>
    <row r="14">
      <c r="B14" s="9" t="inlineStr">
        <is>
          <t>竞对D</t>
        </is>
      </c>
      <c r="C14" s="10" t="n">
        <v>90</v>
      </c>
      <c r="D14" s="10" t="n">
        <v>120</v>
      </c>
      <c r="E14" s="11" t="n">
        <v>75000</v>
      </c>
    </row>
    <row r="15">
      <c r="B15" s="9" t="inlineStr">
        <is>
          <t>竞对E</t>
        </is>
      </c>
      <c r="C15" s="10" t="n">
        <v>60</v>
      </c>
      <c r="D15" s="10" t="n">
        <v>90</v>
      </c>
      <c r="E15" s="11" t="n">
        <v>50000</v>
      </c>
    </row>
    <row r="16">
      <c r="B16" s="12" t="inlineStr">
        <is>
          <t>对标群合计</t>
        </is>
      </c>
      <c r="C16" s="13">
        <f>SUM(C11:C15)</f>
        <v/>
      </c>
      <c r="D16" s="13">
        <f>SUM(D11:D15)</f>
        <v/>
      </c>
      <c r="E16" s="14">
        <f>SUM(E11:E15)</f>
        <v/>
      </c>
    </row>
    <row r="18">
      <c r="B18" s="3" t="inlineStr">
        <is>
          <t>③ 计算结果（自动）</t>
        </is>
      </c>
    </row>
    <row r="19">
      <c r="B19" s="4" t="inlineStr">
        <is>
          <t>本酒店 OCC = 已售/可售</t>
        </is>
      </c>
      <c r="C19" s="15">
        <f>C5/C6</f>
        <v/>
      </c>
      <c r="D19" s="2" t="inlineStr">
        <is>
          <t>本店出租率</t>
        </is>
      </c>
    </row>
    <row r="20">
      <c r="B20" s="4" t="inlineStr">
        <is>
          <t>本酒店 RevPAR = 收入/可售</t>
        </is>
      </c>
      <c r="C20" s="7">
        <f>C8/C6</f>
        <v/>
      </c>
      <c r="D20" s="2" t="inlineStr">
        <is>
          <t>本店每可售房收入</t>
        </is>
      </c>
    </row>
    <row r="21">
      <c r="B21" s="4" t="inlineStr">
        <is>
          <t>对标群 OCC = Σ已售/Σ可售</t>
        </is>
      </c>
      <c r="C21" s="15">
        <f>C16/D16</f>
        <v/>
      </c>
      <c r="D21" s="2" t="inlineStr">
        <is>
          <t>对标群平均出租率</t>
        </is>
      </c>
    </row>
    <row r="22">
      <c r="B22" s="4" t="inlineStr">
        <is>
          <t>对标群 ADR = Σ收入/Σ已售</t>
        </is>
      </c>
      <c r="C22" s="7">
        <f>E16/C16</f>
        <v/>
      </c>
      <c r="D22" s="2" t="inlineStr">
        <is>
          <t>对标群平均房价</t>
        </is>
      </c>
    </row>
    <row r="23">
      <c r="B23" s="4" t="inlineStr">
        <is>
          <t>对标群 RevPAR = Σ收入/Σ可售</t>
        </is>
      </c>
      <c r="C23" s="7">
        <f>E16/D16</f>
        <v/>
      </c>
      <c r="D23" s="2" t="inlineStr">
        <is>
          <t>对标群每可售房收入</t>
        </is>
      </c>
    </row>
    <row r="24">
      <c r="B24" s="4" t="inlineStr">
        <is>
          <t>MPI 市场渗透指数 = 本OCC/对标OCC</t>
        </is>
      </c>
      <c r="C24" s="16">
        <f>C19/C21</f>
        <v/>
      </c>
      <c r="D24" s="2" t="inlineStr">
        <is>
          <t>&gt;1 份额领先；&lt;1 份额落后</t>
        </is>
      </c>
    </row>
    <row r="25">
      <c r="B25" s="4" t="inlineStr">
        <is>
          <t>ARI 价格指数 = 本ADR/对标ADR</t>
        </is>
      </c>
      <c r="C25" s="16">
        <f>C7/C22</f>
        <v/>
      </c>
      <c r="D25" s="2" t="inlineStr">
        <is>
          <t>&gt;1 价格高于竞对；&lt;1 偏低</t>
        </is>
      </c>
    </row>
    <row r="26">
      <c r="B26" s="4" t="inlineStr">
        <is>
          <t>RGI 综合收益指数 = 本RevPAR/对标RevPAR</t>
        </is>
      </c>
      <c r="C26" s="16">
        <f>C20/C23</f>
        <v/>
      </c>
      <c r="D26" s="2" t="inlineStr">
        <is>
          <t>&gt;1 收益产出更优（终极指标）</t>
        </is>
      </c>
    </row>
    <row r="27">
      <c r="B27" s="4" t="inlineStr">
        <is>
          <t>综合诊断</t>
        </is>
      </c>
      <c r="C27" s="17">
        <f>IF(C26&gt;1,"收益领先 ✓ RGI&gt;1",IF(C26&lt;1,"收益落后 ✗ RGI&lt;1","收益持平"))</f>
        <v/>
      </c>
      <c r="D27" s="2" t="inlineStr">
        <is>
          <t>若 ARI&gt;1 但 MPI&lt;1：靠高价丢份额，需平衡</t>
        </is>
      </c>
    </row>
  </sheetData>
  <mergeCells count="5">
    <mergeCell ref="B4:F4"/>
    <mergeCell ref="B2:F2"/>
    <mergeCell ref="B18:F18"/>
    <mergeCell ref="B1:F1"/>
    <mergeCell ref="B9:F9"/>
  </mergeCells>
  <dataValidations count="1">
    <dataValidation sqref="C5 C6 C7 C11 C12 C13 C14 C15 D11 D12 D13 D14 D15 E11 E12 E13 E14 E15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B2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2" customWidth="1" min="2" max="2"/>
  </cols>
  <sheetData>
    <row r="1">
      <c r="B1" s="18" t="inlineStr">
        <is>
          <t>酒店收益管理 — 竞争对标指数（MPI/ARI/RGI）使用说明</t>
        </is>
      </c>
    </row>
    <row r="3">
      <c r="B3" s="19" t="inlineStr">
        <is>
          <t>用途</t>
        </is>
      </c>
    </row>
    <row r="4">
      <c r="B4" s="20" t="inlineStr">
        <is>
          <t>用一组对标竞对，量化本酒店在“份额 / 价格 / 收益产出”三维度的相对位置，指导提价、降价或抢量。</t>
        </is>
      </c>
    </row>
    <row r="6">
      <c r="B6" s="19" t="inlineStr">
        <is>
          <t>怎么用（3 步）</t>
        </is>
      </c>
    </row>
    <row r="7">
      <c r="B7" s="20" t="inlineStr">
        <is>
          <t>1) 在①填本酒店的已售/可售/ADR；在②的黄色格逐家填对标竞对的已售/可售/收入（5 行可改名称）。</t>
        </is>
      </c>
    </row>
    <row r="8">
      <c r="B8" s="20" t="inlineStr">
        <is>
          <t>2) 绿色单元格自动汇总对标群，并算出本店与对标群的 OCC、ADR、RevPAR。</t>
        </is>
      </c>
    </row>
    <row r="9">
      <c r="B9" s="20" t="inlineStr">
        <is>
          <t>3) 看③的 MPI / ARI / RGI 三个指数与“综合诊断”：RGI&gt;1 即收益产出优于竞对。</t>
        </is>
      </c>
    </row>
    <row r="11">
      <c r="B11" s="19" t="inlineStr">
        <is>
          <t>关键公式</t>
        </is>
      </c>
    </row>
    <row r="12">
      <c r="B12" s="20" t="inlineStr">
        <is>
          <t>• MPI = 本店OCC ÷ 对标群OCC（份额领先度）</t>
        </is>
      </c>
    </row>
    <row r="13">
      <c r="B13" s="20" t="inlineStr">
        <is>
          <t>• ARI = 本店ADR ÷ 对标群ADR（价格高低）</t>
        </is>
      </c>
    </row>
    <row r="14">
      <c r="B14" s="20" t="inlineStr">
        <is>
          <t>• RGI = 本店RevPAR ÷ 对标群RevPAR（终极收益指数）</t>
        </is>
      </c>
    </row>
    <row r="15">
      <c r="B15" s="20" t="inlineStr">
        <is>
          <t>• RevPAR = 收入 ÷ 可售房晚 = ADR × OCC</t>
        </is>
      </c>
    </row>
    <row r="17">
      <c r="B17" s="19" t="inlineStr">
        <is>
          <t>解读速查</t>
        </is>
      </c>
    </row>
    <row r="18">
      <c r="B18" s="20" t="inlineStr">
        <is>
          <t>• MPI&gt;1 且 ARI&lt;1：靠便宜抢量，价格有上调空间。</t>
        </is>
      </c>
    </row>
    <row r="19">
      <c r="B19" s="20" t="inlineStr">
        <is>
          <t>• ARI&gt;1 但 MPI&lt;1：价格偏高丢份额，需评估是否降价抢量。</t>
        </is>
      </c>
    </row>
    <row r="20">
      <c r="B20" s="20" t="inlineStr">
        <is>
          <t>• RGI 是终极指标：&gt;1 说明在同等房量下产出更高，无需盲目降价。</t>
        </is>
      </c>
    </row>
    <row r="21">
      <c r="B21" s="20" t="inlineStr">
        <is>
          <t>• 对标群要选“真正竞品”（同商圈/同档次/同客源），别拿不对等的酒店凑数。</t>
        </is>
      </c>
    </row>
    <row r="23">
      <c r="B23" s="19" t="inlineStr">
        <is>
          <t>示例（内置默认值）</t>
        </is>
      </c>
    </row>
    <row r="24">
      <c r="B24" s="20" t="inlineStr">
        <is>
          <t>本店 150/200@¥1000；对标群合计 590/770@¥525k。→ MPI≈0.98、ARI≈1.12、RGI≈1.10，诊断=收益领先（价格略高、产出更优，份额略低可适度抢量）。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2026-09-13T00:31:13Z</dcterms:created>
  <dcterms:modified xmlns:dcterms="http://purl.org/dc/terms/" xmlns:xsi="http://www.w3.org/2001/XMLSchema-instance" xsi:type="dcterms:W3CDTF">2026-09-13T00:31:13Z</dcterms:modified>
</cp:coreProperties>
</file>